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4" i="1" l="1"/>
  <c r="B69" i="1"/>
  <c r="B62" i="1"/>
  <c r="B53" i="1"/>
  <c r="B37" i="1"/>
  <c r="B28" i="1"/>
  <c r="B18" i="1"/>
  <c r="B11" i="1"/>
  <c r="B5" i="1"/>
  <c r="B17" i="1" l="1"/>
  <c r="B26" i="1" s="1"/>
  <c r="B35" i="1" s="1"/>
  <c r="B67" i="1" s="1"/>
  <c r="B83" i="1" s="1"/>
  <c r="B88" i="1" s="1"/>
  <c r="B81" i="1"/>
</calcChain>
</file>

<file path=xl/sharedStrings.xml><?xml version="1.0" encoding="utf-8"?>
<sst xmlns="http://schemas.openxmlformats.org/spreadsheetml/2006/main" count="60" uniqueCount="56">
  <si>
    <t xml:space="preserve"> TÜRKİYE GRAMEEN   MİKROFİNANS PROGRAMI </t>
  </si>
  <si>
    <t>GELİR TABLOSU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</si>
  <si>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</si>
  <si>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</si>
  <si>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</si>
  <si>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</si>
  <si>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</si>
  <si>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</si>
  <si>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</si>
  <si>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</si>
  <si>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</si>
  <si>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</si>
  <si>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</si>
  <si>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</si>
  <si>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</si>
  <si>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</si>
  <si>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</si>
  <si>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</si>
  <si>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</si>
  <si>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</si>
  <si>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</si>
  <si>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</si>
  <si>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</si>
  <si>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</si>
  <si>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</si>
  <si>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</si>
  <si>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</si>
  <si>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</si>
  <si>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</si>
  <si>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</si>
  <si>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</si>
  <si>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</si>
  <si>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</si>
  <si>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</si>
  <si>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</si>
  <si>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</si>
  <si>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</si>
  <si>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</si>
  <si>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</si>
  <si>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</si>
  <si>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</si>
  <si>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</si>
  <si>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</si>
  <si>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</si>
  <si>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</si>
  <si>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</si>
  <si>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</si>
  <si>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</si>
  <si>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</si>
  <si>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</si>
  <si>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</si>
  <si>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</si>
  <si>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</si>
  <si>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</si>
  <si>
    <t>01.01.2024-31.10.2024 DÖNEMİ AYRINTILI GELİR TABLOSU</t>
  </si>
  <si>
    <t>01.01.2024-31.10.2024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</si>
</sst>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</cols>
  <sheetData>
    <row r="1" spans="1:2" ht="15.75" x14ac:dyDescent="0.25">
      <c r="A1" s="32" t="s">
        <v>0</v>
      </c>
      <c r="B1" s="33"/>
    </row>
    <row r="2" spans="1:2" ht="15.75" x14ac:dyDescent="0.25">
      <c r="A2" s="34" t="s">
        <v>54</v>
      </c>
      <c r="B2" s="35"/>
    </row>
    <row r="3" spans="1:2" ht="15.75" thickBot="1" x14ac:dyDescent="0.3">
      <c r="A3" s="36"/>
      <c r="B3" s="37"/>
    </row>
    <row r="4" spans="1:2" ht="16.5" thickBot="1" x14ac:dyDescent="0.3">
      <c r="A4" s="1" t="s">
        <v>1</v>
      </c>
      <c r="B4" s="2" t="s">
        <v>55</v>
      </c>
    </row>
    <row r="5" spans="1:2" ht="15.75" thickBot="1" x14ac:dyDescent="0.3">
      <c r="A5" s="3" t="s">
        <v>2</v>
      </c>
      <c r="B5" s="4">
        <f>SUM(B7:B9)</f>
        <v>46172504.850000001</v>
      </c>
    </row>
    <row r="6" spans="1:2" ht="14.25" x14ac:dyDescent="0.2">
      <c r="A6" s="5"/>
      <c r="B6" s="6"/>
    </row>
    <row r="7" spans="1:2" ht="14.25" x14ac:dyDescent="0.2">
      <c r="A7" s="7" t="s">
        <v>3</v>
      </c>
      <c r="B7" s="6">
        <v>43219362.200000003</v>
      </c>
    </row>
    <row r="8" spans="1:2" ht="14.25" x14ac:dyDescent="0.2">
      <c r="A8" s="7" t="s">
        <v>4</v>
      </c>
      <c r="B8" s="6">
        <v>0</v>
      </c>
    </row>
    <row r="9" spans="1:2" ht="14.25" x14ac:dyDescent="0.2">
      <c r="A9" s="7" t="s">
        <v>5</v>
      </c>
      <c r="B9" s="6">
        <v>2953142.65</v>
      </c>
    </row>
    <row r="10" spans="1:2" ht="15" thickBot="1" x14ac:dyDescent="0.25">
      <c r="A10" s="8"/>
      <c r="B10" s="6"/>
    </row>
    <row r="11" spans="1:2" ht="15.75" thickBot="1" x14ac:dyDescent="0.3">
      <c r="A11" s="9" t="s">
        <v>6</v>
      </c>
      <c r="B11" s="10">
        <f>SUM(B13:B15)</f>
        <v>2827.07</v>
      </c>
    </row>
    <row r="12" spans="1:2" ht="14.25" x14ac:dyDescent="0.2">
      <c r="A12" s="7"/>
      <c r="B12" s="6"/>
    </row>
    <row r="13" spans="1:2" ht="14.25" x14ac:dyDescent="0.2">
      <c r="A13" s="7" t="s">
        <v>7</v>
      </c>
      <c r="B13" s="11">
        <v>0</v>
      </c>
    </row>
    <row r="14" spans="1:2" ht="14.25" x14ac:dyDescent="0.2">
      <c r="A14" s="7" t="s">
        <v>8</v>
      </c>
      <c r="B14" s="6">
        <v>2827.07</v>
      </c>
    </row>
    <row r="15" spans="1:2" ht="14.25" x14ac:dyDescent="0.2">
      <c r="A15" s="7" t="s">
        <v>9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10</v>
      </c>
      <c r="B17" s="10">
        <f>SUM(B5-B11)</f>
        <v>46169677.780000001</v>
      </c>
    </row>
    <row r="18" spans="1:2" ht="15.75" thickBot="1" x14ac:dyDescent="0.3">
      <c r="A18" s="9" t="s">
        <v>11</v>
      </c>
      <c r="B18" s="10">
        <f>SUM(B20:B24)</f>
        <v>59231972.090000004</v>
      </c>
    </row>
    <row r="19" spans="1:2" ht="14.25" x14ac:dyDescent="0.2">
      <c r="A19" s="7"/>
      <c r="B19" s="6"/>
    </row>
    <row r="20" spans="1:2" ht="14.25" x14ac:dyDescent="0.2">
      <c r="A20" s="7" t="s">
        <v>12</v>
      </c>
      <c r="B20" s="6">
        <v>0</v>
      </c>
    </row>
    <row r="21" spans="1:2" ht="14.25" x14ac:dyDescent="0.2">
      <c r="A21" s="7" t="s">
        <v>13</v>
      </c>
      <c r="B21" s="6">
        <v>0</v>
      </c>
    </row>
    <row r="22" spans="1:2" ht="14.25" x14ac:dyDescent="0.2">
      <c r="A22" s="7" t="s">
        <v>14</v>
      </c>
      <c r="B22" s="11">
        <v>59231972.090000004</v>
      </c>
    </row>
    <row r="23" spans="1:2" ht="14.25" x14ac:dyDescent="0.2">
      <c r="A23" s="7" t="s">
        <v>15</v>
      </c>
      <c r="B23" s="6">
        <v>0</v>
      </c>
    </row>
    <row r="24" spans="1:2" ht="14.25" x14ac:dyDescent="0.2">
      <c r="A24" s="7"/>
      <c r="B24" s="6">
        <v>0</v>
      </c>
    </row>
    <row r="25" spans="1:2" ht="15" thickBot="1" x14ac:dyDescent="0.25">
      <c r="A25" s="7"/>
      <c r="B25" s="6"/>
    </row>
    <row r="26" spans="1:2" ht="15.75" thickBot="1" x14ac:dyDescent="0.3">
      <c r="A26" s="9" t="s">
        <v>16</v>
      </c>
      <c r="B26" s="10">
        <f>SUM(B17-B18)</f>
        <v>-13062294.310000002</v>
      </c>
    </row>
    <row r="27" spans="1:2" ht="15" thickBot="1" x14ac:dyDescent="0.25">
      <c r="A27" s="7"/>
      <c r="B27" s="6"/>
    </row>
    <row r="28" spans="1:2" ht="15.75" thickBot="1" x14ac:dyDescent="0.3">
      <c r="A28" s="9" t="s">
        <v>17</v>
      </c>
      <c r="B28" s="10">
        <f>SUM(B30:B33)</f>
        <v>21065422.73</v>
      </c>
    </row>
    <row r="29" spans="1:2" ht="14.25" x14ac:dyDescent="0.2">
      <c r="A29" s="7"/>
      <c r="B29" s="6"/>
    </row>
    <row r="30" spans="1:2" ht="14.25" x14ac:dyDescent="0.2">
      <c r="A30" s="7" t="s">
        <v>18</v>
      </c>
      <c r="B30" s="6">
        <v>0</v>
      </c>
    </row>
    <row r="31" spans="1:2" ht="14.25" x14ac:dyDescent="0.2">
      <c r="A31" s="7" t="s">
        <v>19</v>
      </c>
      <c r="B31" s="6">
        <v>9494.31</v>
      </c>
    </row>
    <row r="32" spans="1:2" ht="14.25" x14ac:dyDescent="0.2">
      <c r="A32" s="7" t="s">
        <v>20</v>
      </c>
      <c r="B32" s="6">
        <v>21055928.420000002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21</v>
      </c>
      <c r="B35" s="10">
        <f>SUM(B26-B28)</f>
        <v>-34127717.040000007</v>
      </c>
    </row>
    <row r="36" spans="1:2" ht="15" thickBot="1" x14ac:dyDescent="0.25">
      <c r="A36" s="7"/>
      <c r="B36" s="6"/>
    </row>
    <row r="37" spans="1:2" ht="15.75" thickBot="1" x14ac:dyDescent="0.3">
      <c r="A37" s="9" t="s">
        <v>22</v>
      </c>
      <c r="B37" s="10">
        <f>SUM(B39:B46)</f>
        <v>272940.39</v>
      </c>
    </row>
    <row r="38" spans="1:2" ht="14.25" x14ac:dyDescent="0.2">
      <c r="A38" s="7"/>
      <c r="B38" s="6"/>
    </row>
    <row r="39" spans="1:2" ht="14.25" x14ac:dyDescent="0.2">
      <c r="A39" s="7" t="s">
        <v>23</v>
      </c>
      <c r="B39" s="6">
        <v>0</v>
      </c>
    </row>
    <row r="40" spans="1:2" ht="14.25" x14ac:dyDescent="0.2">
      <c r="A40" s="7" t="s">
        <v>24</v>
      </c>
      <c r="B40" s="6">
        <v>0</v>
      </c>
    </row>
    <row r="41" spans="1:2" ht="14.25" x14ac:dyDescent="0.2">
      <c r="A41" s="7" t="s">
        <v>25</v>
      </c>
      <c r="B41" s="6">
        <v>272940.39</v>
      </c>
    </row>
    <row r="42" spans="1:2" ht="14.25" x14ac:dyDescent="0.2">
      <c r="A42" s="7" t="s">
        <v>26</v>
      </c>
      <c r="B42" s="6">
        <v>0</v>
      </c>
    </row>
    <row r="43" spans="1:2" ht="14.25" x14ac:dyDescent="0.2">
      <c r="A43" s="7" t="s">
        <v>27</v>
      </c>
      <c r="B43" s="6">
        <v>0</v>
      </c>
    </row>
    <row r="44" spans="1:2" ht="14.25" x14ac:dyDescent="0.2">
      <c r="A44" s="7" t="s">
        <v>28</v>
      </c>
      <c r="B44" s="6">
        <v>0</v>
      </c>
    </row>
    <row r="45" spans="1:2" ht="14.25" x14ac:dyDescent="0.2">
      <c r="A45" s="7" t="s">
        <v>29</v>
      </c>
      <c r="B45" s="6">
        <v>0</v>
      </c>
    </row>
    <row r="46" spans="1:2" ht="14.25" x14ac:dyDescent="0.2">
      <c r="A46" s="7" t="s">
        <v>30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8" t="s">
        <v>0</v>
      </c>
      <c r="B49" s="39"/>
    </row>
    <row r="50" spans="1:2" ht="15.75" x14ac:dyDescent="0.25">
      <c r="A50" s="34" t="s">
        <v>54</v>
      </c>
      <c r="B50" s="35"/>
    </row>
    <row r="51" spans="1:2" ht="15" thickBot="1" x14ac:dyDescent="0.25">
      <c r="A51" s="15"/>
      <c r="B51" s="16"/>
    </row>
    <row r="52" spans="1:2" ht="16.5" thickBot="1" x14ac:dyDescent="0.3">
      <c r="A52" s="17" t="s">
        <v>1</v>
      </c>
      <c r="B52" s="18" t="s">
        <v>55</v>
      </c>
    </row>
    <row r="53" spans="1:2" ht="15.75" thickBot="1" x14ac:dyDescent="0.3">
      <c r="A53" s="19" t="s">
        <v>31</v>
      </c>
      <c r="B53" s="20">
        <f>SUM(B55:B60)</f>
        <v>6006.18</v>
      </c>
    </row>
    <row r="54" spans="1:2" ht="14.25" x14ac:dyDescent="0.2">
      <c r="A54" s="21"/>
      <c r="B54" s="22"/>
    </row>
    <row r="55" spans="1:2" ht="14.25" x14ac:dyDescent="0.2">
      <c r="A55" s="21" t="s">
        <v>32</v>
      </c>
      <c r="B55" s="22">
        <v>0</v>
      </c>
    </row>
    <row r="56" spans="1:2" ht="14.25" x14ac:dyDescent="0.2">
      <c r="A56" s="21" t="s">
        <v>33</v>
      </c>
      <c r="B56" s="22">
        <v>0</v>
      </c>
    </row>
    <row r="57" spans="1:2" ht="14.25" x14ac:dyDescent="0.2">
      <c r="A57" s="21" t="s">
        <v>34</v>
      </c>
      <c r="B57" s="22">
        <v>0</v>
      </c>
    </row>
    <row r="58" spans="1:2" ht="14.25" x14ac:dyDescent="0.2">
      <c r="A58" s="21" t="s">
        <v>35</v>
      </c>
      <c r="B58" s="22">
        <v>6006.18</v>
      </c>
    </row>
    <row r="59" spans="1:2" ht="14.25" x14ac:dyDescent="0.2">
      <c r="A59" s="21" t="s">
        <v>36</v>
      </c>
      <c r="B59" s="22">
        <v>0</v>
      </c>
    </row>
    <row r="60" spans="1:2" ht="14.25" x14ac:dyDescent="0.2">
      <c r="A60" s="21" t="s">
        <v>37</v>
      </c>
      <c r="B60" s="22">
        <v>0</v>
      </c>
    </row>
    <row r="61" spans="1:2" ht="15" thickBot="1" x14ac:dyDescent="0.25">
      <c r="A61" s="21"/>
      <c r="B61" s="22"/>
    </row>
    <row r="62" spans="1:2" ht="15.75" thickBot="1" x14ac:dyDescent="0.3">
      <c r="A62" s="23" t="s">
        <v>38</v>
      </c>
      <c r="B62" s="24">
        <f>SUM(B64:B65)</f>
        <v>479860.73</v>
      </c>
    </row>
    <row r="63" spans="1:2" ht="14.25" x14ac:dyDescent="0.2">
      <c r="A63" s="21"/>
      <c r="B63" s="22"/>
    </row>
    <row r="64" spans="1:2" ht="14.25" x14ac:dyDescent="0.2">
      <c r="A64" s="21" t="s">
        <v>39</v>
      </c>
      <c r="B64" s="22">
        <v>479860.73</v>
      </c>
    </row>
    <row r="65" spans="1:2" ht="14.25" x14ac:dyDescent="0.2">
      <c r="A65" s="21" t="s">
        <v>40</v>
      </c>
      <c r="B65" s="22">
        <v>0</v>
      </c>
    </row>
    <row r="66" spans="1:2" ht="15" thickBot="1" x14ac:dyDescent="0.25">
      <c r="A66" s="21"/>
      <c r="B66" s="22"/>
    </row>
    <row r="67" spans="1:2" ht="15.75" thickBot="1" x14ac:dyDescent="0.3">
      <c r="A67" s="23" t="s">
        <v>41</v>
      </c>
      <c r="B67" s="24">
        <f>B35+B37-B53-B62</f>
        <v>-34340643.560000002</v>
      </c>
    </row>
    <row r="68" spans="1:2" ht="15" thickBot="1" x14ac:dyDescent="0.25">
      <c r="A68" s="21"/>
      <c r="B68" s="22"/>
    </row>
    <row r="69" spans="1:2" ht="15.75" thickBot="1" x14ac:dyDescent="0.3">
      <c r="A69" s="23" t="s">
        <v>42</v>
      </c>
      <c r="B69" s="24">
        <f>SUM(B71:B72)</f>
        <v>24189370.490000002</v>
      </c>
    </row>
    <row r="70" spans="1:2" ht="14.25" x14ac:dyDescent="0.2">
      <c r="A70" s="21"/>
      <c r="B70" s="22"/>
    </row>
    <row r="71" spans="1:2" ht="14.25" x14ac:dyDescent="0.2">
      <c r="A71" s="21" t="s">
        <v>43</v>
      </c>
      <c r="B71" s="22">
        <v>379.21</v>
      </c>
    </row>
    <row r="72" spans="1:2" ht="14.25" x14ac:dyDescent="0.2">
      <c r="A72" s="21" t="s">
        <v>44</v>
      </c>
      <c r="B72" s="22">
        <v>24188991.280000001</v>
      </c>
    </row>
    <row r="73" spans="1:2" ht="15" thickBot="1" x14ac:dyDescent="0.25">
      <c r="A73" s="21"/>
      <c r="B73" s="22"/>
    </row>
    <row r="74" spans="1:2" ht="15.75" thickBot="1" x14ac:dyDescent="0.3">
      <c r="A74" s="23" t="s">
        <v>45</v>
      </c>
      <c r="B74" s="24">
        <f>SUM(B76:B79)</f>
        <v>256660.25999999998</v>
      </c>
    </row>
    <row r="75" spans="1:2" ht="14.25" x14ac:dyDescent="0.2">
      <c r="A75" s="21"/>
      <c r="B75" s="22"/>
    </row>
    <row r="76" spans="1:2" ht="14.25" x14ac:dyDescent="0.2">
      <c r="A76" s="21" t="s">
        <v>46</v>
      </c>
      <c r="B76" s="22"/>
    </row>
    <row r="77" spans="1:2" ht="14.25" x14ac:dyDescent="0.2">
      <c r="A77" s="21" t="s">
        <v>47</v>
      </c>
      <c r="B77" s="25">
        <v>228857.05</v>
      </c>
    </row>
    <row r="78" spans="1:2" ht="14.25" x14ac:dyDescent="0.2">
      <c r="A78" s="21" t="s">
        <v>48</v>
      </c>
      <c r="B78" s="22">
        <v>27803.21</v>
      </c>
    </row>
    <row r="79" spans="1:2" ht="14.25" x14ac:dyDescent="0.2">
      <c r="A79" s="21"/>
      <c r="B79" s="22"/>
    </row>
    <row r="80" spans="1:2" ht="15" thickBot="1" x14ac:dyDescent="0.25">
      <c r="A80" s="21"/>
      <c r="B80" s="22"/>
    </row>
    <row r="81" spans="1:2" ht="15.75" thickBot="1" x14ac:dyDescent="0.3">
      <c r="A81" s="23" t="s">
        <v>49</v>
      </c>
      <c r="B81" s="26">
        <f>B69-B74</f>
        <v>23932710.23</v>
      </c>
    </row>
    <row r="82" spans="1:2" ht="15" thickBot="1" x14ac:dyDescent="0.25">
      <c r="A82" s="21"/>
      <c r="B82" s="22"/>
    </row>
    <row r="83" spans="1:2" ht="15.75" thickBot="1" x14ac:dyDescent="0.3">
      <c r="A83" s="23" t="s">
        <v>50</v>
      </c>
      <c r="B83" s="24">
        <f>B67+B69-B74</f>
        <v>-10407933.33</v>
      </c>
    </row>
    <row r="84" spans="1:2" ht="15" thickBot="1" x14ac:dyDescent="0.25">
      <c r="A84" s="21"/>
      <c r="B84" s="22"/>
    </row>
    <row r="85" spans="1:2" ht="15" x14ac:dyDescent="0.25">
      <c r="A85" s="27" t="s">
        <v>51</v>
      </c>
      <c r="B85" s="30">
        <v>0</v>
      </c>
    </row>
    <row r="86" spans="1:2" ht="15.75" thickBot="1" x14ac:dyDescent="0.3">
      <c r="A86" s="19" t="s">
        <v>52</v>
      </c>
      <c r="B86" s="31"/>
    </row>
    <row r="87" spans="1:2" ht="15" thickBot="1" x14ac:dyDescent="0.25">
      <c r="A87" s="21"/>
      <c r="B87" s="22"/>
    </row>
    <row r="88" spans="1:2" ht="16.5" thickTop="1" thickBot="1" x14ac:dyDescent="0.3">
      <c r="A88" s="28" t="s">
        <v>53</v>
      </c>
      <c r="B88" s="29">
        <f>SUM(B83-B85)</f>
        <v>-10407933.33</v>
      </c>
    </row>
    <row r="89" spans="1:2" ht="13.5" thickTop="1" x14ac:dyDescent="0.2"/>
  </sheetData>
  <mergeCells count="6">
    <mergeCell ref="B85:B86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2024-08-19T08:12:18Z</dcterms:created>
  <dcterms:modified xsi:type="dcterms:W3CDTF">2024-12-12T09:05:36Z</dcterms:modified>
</cp:coreProperties>
</file>